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eter\Documents\Penningmeesterschap\"/>
    </mc:Choice>
  </mc:AlternateContent>
  <xr:revisionPtr revIDLastSave="0" documentId="13_ncr:1_{3D115036-F4BD-4BAD-A3CC-24AA01826905}" xr6:coauthVersionLast="36" xr6:coauthVersionMax="36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3" sheetId="3" r:id="rId2"/>
  </sheets>
  <calcPr calcId="191029"/>
</workbook>
</file>

<file path=xl/calcChain.xml><?xml version="1.0" encoding="utf-8"?>
<calcChain xmlns="http://schemas.openxmlformats.org/spreadsheetml/2006/main">
  <c r="M16" i="1" l="1"/>
  <c r="M32" i="1"/>
  <c r="E16" i="1"/>
  <c r="E32" i="1"/>
  <c r="M33" i="1" l="1"/>
  <c r="E33" i="1"/>
  <c r="K32" i="1"/>
  <c r="G32" i="1"/>
  <c r="K16" i="1"/>
  <c r="G16" i="1"/>
  <c r="K33" i="1" l="1"/>
  <c r="G33" i="1"/>
  <c r="I32" i="1"/>
  <c r="I16" i="1"/>
  <c r="C32" i="1"/>
  <c r="C16" i="1"/>
  <c r="I33" i="1" l="1"/>
  <c r="C33" i="1"/>
  <c r="O32" i="1" l="1"/>
  <c r="O16" i="1"/>
  <c r="O33" i="1" l="1"/>
</calcChain>
</file>

<file path=xl/sharedStrings.xml><?xml version="1.0" encoding="utf-8"?>
<sst xmlns="http://schemas.openxmlformats.org/spreadsheetml/2006/main" count="31" uniqueCount="28">
  <si>
    <t>Inkomsten</t>
  </si>
  <si>
    <t>vrijwillige bijdragen</t>
  </si>
  <si>
    <t>Uitgaven</t>
  </si>
  <si>
    <t>heffingen/belastingen</t>
  </si>
  <si>
    <t>verzekeringen</t>
  </si>
  <si>
    <t>Resultaat</t>
  </si>
  <si>
    <t>subsidie VPSB ouderen</t>
  </si>
  <si>
    <t>begroting</t>
  </si>
  <si>
    <t xml:space="preserve">organisten   </t>
  </si>
  <si>
    <t xml:space="preserve">verhuur </t>
  </si>
  <si>
    <t xml:space="preserve">onderhoud </t>
  </si>
  <si>
    <t xml:space="preserve">nutsvoorzieningen </t>
  </si>
  <si>
    <t>gastpredikanten</t>
  </si>
  <si>
    <t xml:space="preserve">algemene kosten </t>
  </si>
  <si>
    <t>Legaten</t>
  </si>
  <si>
    <t xml:space="preserve">collecten </t>
  </si>
  <si>
    <t>bijdr hoofdbestuur Zwolle/afdr NPB/contrib</t>
  </si>
  <si>
    <t>Maatschappij van Welstand Herinrichting R.K.</t>
  </si>
  <si>
    <t>rente/ retour belastingdienst</t>
  </si>
  <si>
    <t>sprekers en bijk kst</t>
  </si>
  <si>
    <t>bankkosten</t>
  </si>
  <si>
    <t>overige ontvangsten/lezingen</t>
  </si>
  <si>
    <t>pastorale zorg en gesprekskring</t>
  </si>
  <si>
    <t>subsidie VPSB materieel</t>
  </si>
  <si>
    <t>installatie CV</t>
  </si>
  <si>
    <t>Gem Heuvelrug subsidie</t>
  </si>
  <si>
    <t>goede doelen 2e collecte</t>
  </si>
  <si>
    <t>sponsoring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</si>
</sst>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_-* #,##0.00\-;_-* &quot;-&quot;??_-;_-@_-"/>
  </numFmts>
  <fonts count="7" x14ac:knownFonts="1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Font="1"/>
    <xf numFmtId="164" fontId="3" fillId="0" borderId="1" xfId="1" applyFont="1" applyBorder="1"/>
    <xf numFmtId="0" fontId="5" fillId="0" borderId="0" xfId="0" applyFont="1"/>
    <xf numFmtId="0" fontId="5" fillId="0" borderId="1" xfId="0" applyFont="1" applyBorder="1"/>
    <xf numFmtId="164" fontId="5" fillId="0" borderId="0" xfId="1" applyFont="1"/>
    <xf numFmtId="0" fontId="2" fillId="0" borderId="1" xfId="0" applyFont="1" applyBorder="1"/>
    <xf numFmtId="0" fontId="6" fillId="0" borderId="0" xfId="0" applyFont="1"/>
    <xf numFmtId="2" fontId="5" fillId="0" borderId="0" xfId="0" applyNumberFormat="1" applyFont="1"/>
    <xf numFmtId="4" fontId="3" fillId="0" borderId="0" xfId="0" applyNumberFormat="1" applyFont="1"/>
    <xf numFmtId="4" fontId="5" fillId="0" borderId="0" xfId="0" applyNumberFormat="1" applyFont="1"/>
    <xf numFmtId="0" fontId="3" fillId="0" borderId="0" xfId="1" applyNumberFormat="1" applyFont="1"/>
    <xf numFmtId="4" fontId="3" fillId="0" borderId="1" xfId="0" applyNumberFormat="1" applyFont="1" applyBorder="1"/>
    <xf numFmtId="4" fontId="3" fillId="0" borderId="0" xfId="1" applyNumberFormat="1" applyFont="1"/>
    <xf numFmtId="0" fontId="2" fillId="0" borderId="0" xfId="0" applyFont="1" applyBorder="1"/>
    <xf numFmtId="0" fontId="5" fillId="0" borderId="0" xfId="0" applyFont="1" applyBorder="1"/>
    <xf numFmtId="0" fontId="3" fillId="0" borderId="0" xfId="0" applyFont="1" applyBorder="1"/>
    <xf numFmtId="164" fontId="5" fillId="0" borderId="2" xfId="1" applyFont="1" applyBorder="1"/>
    <xf numFmtId="164" fontId="5" fillId="0" borderId="0" xfId="1" applyFont="1" applyBorder="1"/>
    <xf numFmtId="2" fontId="5" fillId="0" borderId="0" xfId="1" applyNumberFormat="1" applyFont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6"/>
  <sheetViews>
    <sheetView tabSelected="1" zoomScaleNormal="100" workbookViewId="0">
      <selection activeCell="O5" sqref="O5"/>
    </sheetView>
  </sheetViews>
  <sheetFormatPr defaultRowHeight="15" x14ac:dyDescent="0.25"/>
  <cols>
    <col min="1" max="1" width="47.77734375" customWidth="1"/>
    <col min="2" max="2" width="2.33203125" customWidth="1"/>
    <col min="3" max="3" width="16" style="2" customWidth="1"/>
    <col min="4" max="4" width="3.109375" style="2" customWidth="1"/>
    <col min="5" max="5" width="16.109375" customWidth="1"/>
    <col min="6" max="6" width="2.5546875" customWidth="1"/>
    <col min="7" max="7" width="16" style="2" customWidth="1"/>
    <col min="8" max="8" width="2.88671875" customWidth="1"/>
    <col min="9" max="9" width="13.44140625" style="2" customWidth="1"/>
    <col min="10" max="10" width="2.6640625" customWidth="1"/>
    <col min="11" max="11" width="14.88671875" style="2" customWidth="1"/>
    <col min="12" max="12" width="3.109375" style="2" customWidth="1"/>
    <col min="13" max="13" width="15.6640625" customWidth="1"/>
    <col min="14" max="14" width="3" customWidth="1"/>
    <col min="15" max="15" width="13.109375" customWidth="1"/>
  </cols>
  <sheetData>
    <row r="2" spans="1:15" ht="17.399999999999999" x14ac:dyDescent="0.3">
      <c r="A2" s="8" t="s">
        <v>0</v>
      </c>
      <c r="B2" s="16"/>
      <c r="C2" s="2">
        <v>2021</v>
      </c>
      <c r="E2" s="2">
        <v>2020</v>
      </c>
      <c r="F2" s="2"/>
      <c r="G2" s="18">
        <v>2019</v>
      </c>
      <c r="H2" s="1"/>
      <c r="I2" s="2">
        <v>2019</v>
      </c>
      <c r="K2" s="2">
        <v>2020</v>
      </c>
      <c r="M2" s="13">
        <v>2021</v>
      </c>
      <c r="O2" s="2">
        <v>2022</v>
      </c>
    </row>
    <row r="3" spans="1:15" ht="17.399999999999999" x14ac:dyDescent="0.3">
      <c r="A3" s="1"/>
      <c r="B3" s="1"/>
      <c r="E3" s="1"/>
      <c r="F3" s="1"/>
      <c r="H3" s="1"/>
    </row>
    <row r="4" spans="1:15" x14ac:dyDescent="0.25">
      <c r="E4" s="11"/>
      <c r="F4" s="11"/>
      <c r="I4" s="15" t="s">
        <v>7</v>
      </c>
      <c r="K4" s="3" t="s">
        <v>7</v>
      </c>
      <c r="L4" s="3"/>
      <c r="M4" s="3" t="s">
        <v>7</v>
      </c>
      <c r="O4" s="11" t="s">
        <v>7</v>
      </c>
    </row>
    <row r="5" spans="1:15" x14ac:dyDescent="0.25">
      <c r="A5" s="2" t="s">
        <v>1</v>
      </c>
      <c r="B5" s="2"/>
      <c r="C5" s="11">
        <v>3100</v>
      </c>
      <c r="D5" s="11"/>
      <c r="E5" s="11">
        <v>3680</v>
      </c>
      <c r="F5" s="11"/>
      <c r="G5" s="3">
        <v>3655</v>
      </c>
      <c r="H5" s="2"/>
      <c r="I5" s="11">
        <v>4000</v>
      </c>
      <c r="K5" s="3">
        <v>3500</v>
      </c>
      <c r="L5" s="3"/>
      <c r="M5" s="3">
        <v>3000</v>
      </c>
      <c r="O5" s="11">
        <v>2800</v>
      </c>
    </row>
    <row r="6" spans="1:15" x14ac:dyDescent="0.25">
      <c r="A6" s="2" t="s">
        <v>14</v>
      </c>
      <c r="B6" s="2"/>
      <c r="C6" s="11">
        <v>1000</v>
      </c>
      <c r="D6" s="11"/>
      <c r="E6" s="11"/>
      <c r="F6" s="11"/>
      <c r="G6" s="3"/>
      <c r="H6" s="2"/>
      <c r="I6" s="11"/>
      <c r="K6" s="3"/>
      <c r="L6" s="3"/>
      <c r="M6" s="3">
        <v>1000</v>
      </c>
      <c r="O6" s="11"/>
    </row>
    <row r="7" spans="1:15" x14ac:dyDescent="0.25">
      <c r="A7" s="2" t="s">
        <v>15</v>
      </c>
      <c r="B7" s="2"/>
      <c r="C7" s="11"/>
      <c r="D7" s="11"/>
      <c r="E7" s="11"/>
      <c r="F7" s="11"/>
      <c r="G7" s="3">
        <v>186.1</v>
      </c>
      <c r="H7" s="2"/>
      <c r="I7" s="11">
        <v>300</v>
      </c>
      <c r="K7" s="3">
        <v>50</v>
      </c>
      <c r="L7" s="3"/>
      <c r="M7" s="3"/>
      <c r="O7" s="11"/>
    </row>
    <row r="8" spans="1:15" x14ac:dyDescent="0.25">
      <c r="A8" s="2" t="s">
        <v>21</v>
      </c>
      <c r="B8" s="2"/>
      <c r="C8" s="11">
        <v>174.5</v>
      </c>
      <c r="D8" s="11"/>
      <c r="E8" s="11">
        <v>310</v>
      </c>
      <c r="F8" s="11"/>
      <c r="G8" s="3">
        <v>1152.5</v>
      </c>
      <c r="H8" s="2"/>
      <c r="I8" s="11">
        <v>1100</v>
      </c>
      <c r="K8" s="3">
        <v>600</v>
      </c>
      <c r="L8" s="3"/>
      <c r="M8" s="3">
        <v>300</v>
      </c>
      <c r="O8" s="11">
        <v>600</v>
      </c>
    </row>
    <row r="9" spans="1:15" x14ac:dyDescent="0.25">
      <c r="A9" s="2" t="s">
        <v>9</v>
      </c>
      <c r="B9" s="2"/>
      <c r="C9" s="11">
        <v>2129.7800000000002</v>
      </c>
      <c r="D9" s="11"/>
      <c r="E9" s="11">
        <v>1805</v>
      </c>
      <c r="F9" s="11"/>
      <c r="G9" s="3">
        <v>4388</v>
      </c>
      <c r="H9" s="2"/>
      <c r="I9" s="11">
        <v>4000</v>
      </c>
      <c r="K9" s="3">
        <v>3200</v>
      </c>
      <c r="L9" s="3"/>
      <c r="M9" s="3">
        <v>2200</v>
      </c>
      <c r="O9" s="11">
        <v>4000</v>
      </c>
    </row>
    <row r="10" spans="1:15" x14ac:dyDescent="0.25">
      <c r="A10" s="2" t="s">
        <v>18</v>
      </c>
      <c r="B10" s="2"/>
      <c r="C10" s="11"/>
      <c r="D10" s="11"/>
      <c r="E10" s="11">
        <v>0.13</v>
      </c>
      <c r="F10" s="11"/>
      <c r="G10" s="3">
        <v>3.87</v>
      </c>
      <c r="H10" s="2"/>
      <c r="I10" s="11"/>
      <c r="K10" s="3"/>
      <c r="L10" s="3"/>
      <c r="M10" s="3"/>
      <c r="O10" s="11"/>
    </row>
    <row r="11" spans="1:15" x14ac:dyDescent="0.25">
      <c r="A11" s="2" t="s">
        <v>6</v>
      </c>
      <c r="B11" s="2"/>
      <c r="C11" s="11">
        <v>2000</v>
      </c>
      <c r="D11" s="11"/>
      <c r="E11" s="11">
        <v>2000</v>
      </c>
      <c r="F11" s="11"/>
      <c r="G11" s="3">
        <v>3000</v>
      </c>
      <c r="H11" s="2"/>
      <c r="I11" s="11">
        <v>3500</v>
      </c>
      <c r="K11" s="3">
        <v>2000</v>
      </c>
      <c r="L11" s="3"/>
      <c r="M11" s="3">
        <v>2000</v>
      </c>
      <c r="O11" s="11">
        <v>2500</v>
      </c>
    </row>
    <row r="12" spans="1:15" x14ac:dyDescent="0.25">
      <c r="A12" s="2" t="s">
        <v>23</v>
      </c>
      <c r="B12" s="2"/>
      <c r="C12" s="11"/>
      <c r="D12" s="11"/>
      <c r="E12" s="11"/>
      <c r="F12" s="11"/>
      <c r="G12" s="3"/>
      <c r="H12" s="2"/>
      <c r="I12" s="11"/>
      <c r="K12" s="3"/>
      <c r="L12" s="3"/>
      <c r="M12" s="3"/>
      <c r="O12" s="11"/>
    </row>
    <row r="13" spans="1:15" x14ac:dyDescent="0.25">
      <c r="A13" s="2" t="s">
        <v>27</v>
      </c>
      <c r="B13" s="2"/>
      <c r="C13" s="11"/>
      <c r="D13" s="11"/>
      <c r="E13" s="11"/>
      <c r="F13" s="11"/>
      <c r="G13" s="3">
        <v>200</v>
      </c>
      <c r="H13" s="2"/>
      <c r="I13" s="11"/>
      <c r="K13" s="3"/>
      <c r="L13" s="3"/>
      <c r="M13" s="3"/>
      <c r="O13" s="11"/>
    </row>
    <row r="14" spans="1:15" x14ac:dyDescent="0.25">
      <c r="A14" s="2" t="s">
        <v>17</v>
      </c>
      <c r="B14" s="2"/>
      <c r="C14" s="11"/>
      <c r="D14" s="11"/>
      <c r="E14" s="11"/>
      <c r="F14" s="11"/>
      <c r="G14" s="3"/>
      <c r="H14" s="2"/>
      <c r="I14" s="11"/>
      <c r="K14" s="3"/>
      <c r="L14" s="3"/>
      <c r="M14" s="3"/>
      <c r="O14" s="11"/>
    </row>
    <row r="15" spans="1:15" x14ac:dyDescent="0.25">
      <c r="A15" s="2" t="s">
        <v>25</v>
      </c>
      <c r="B15" s="2"/>
      <c r="C15" s="14"/>
      <c r="D15" s="14"/>
      <c r="E15" s="14">
        <v>385</v>
      </c>
      <c r="F15" s="14"/>
      <c r="G15" s="4">
        <v>455</v>
      </c>
      <c r="H15" s="2"/>
      <c r="I15" s="14">
        <v>600</v>
      </c>
      <c r="K15" s="4">
        <v>385</v>
      </c>
      <c r="L15" s="4"/>
      <c r="M15" s="4"/>
      <c r="O15" s="14"/>
    </row>
    <row r="16" spans="1:15" ht="15.6" x14ac:dyDescent="0.3">
      <c r="A16" s="2"/>
      <c r="B16" s="2"/>
      <c r="C16" s="12">
        <f>SUM(C4:C15)</f>
        <v>8404.2800000000007</v>
      </c>
      <c r="D16" s="12"/>
      <c r="E16" s="12">
        <f>SUM(E4:E15)</f>
        <v>8180.13</v>
      </c>
      <c r="F16" s="12"/>
      <c r="G16" s="7">
        <f>SUM(G4:G15)</f>
        <v>13040.470000000001</v>
      </c>
      <c r="H16" s="2"/>
      <c r="I16" s="12">
        <f>SUM(I5:I15)</f>
        <v>13500</v>
      </c>
      <c r="K16" s="19">
        <f>SUM(K4:K15)</f>
        <v>9735</v>
      </c>
      <c r="L16" s="20"/>
      <c r="M16" s="7">
        <f>SUM(M5:M15)</f>
        <v>8500</v>
      </c>
      <c r="O16" s="12">
        <f>SUM(O5:O15)</f>
        <v>9900</v>
      </c>
    </row>
    <row r="17" spans="1:15" x14ac:dyDescent="0.25">
      <c r="A17" s="2"/>
      <c r="B17" s="2"/>
      <c r="C17" s="11"/>
      <c r="D17" s="11"/>
      <c r="E17" s="11"/>
      <c r="F17" s="11"/>
      <c r="G17" s="3"/>
      <c r="H17" s="2"/>
      <c r="I17" s="11"/>
      <c r="K17" s="3"/>
      <c r="L17" s="3"/>
      <c r="M17" s="3"/>
      <c r="O17" s="11"/>
    </row>
    <row r="18" spans="1:15" ht="15.6" x14ac:dyDescent="0.3">
      <c r="A18" s="6" t="s">
        <v>2</v>
      </c>
      <c r="B18" s="17"/>
      <c r="C18" s="12"/>
      <c r="D18" s="12"/>
      <c r="E18" s="12"/>
      <c r="F18" s="12"/>
      <c r="G18" s="20"/>
      <c r="H18" s="5"/>
      <c r="I18" s="11"/>
      <c r="K18" s="3"/>
      <c r="L18" s="3"/>
      <c r="M18" s="3"/>
      <c r="O18" s="11"/>
    </row>
    <row r="19" spans="1:15" x14ac:dyDescent="0.25">
      <c r="A19" s="2" t="s">
        <v>22</v>
      </c>
      <c r="B19" s="2"/>
      <c r="C19" s="11">
        <v>600</v>
      </c>
      <c r="D19" s="11"/>
      <c r="E19" s="11">
        <v>1093.75</v>
      </c>
      <c r="F19" s="11"/>
      <c r="G19" s="3">
        <v>3375</v>
      </c>
      <c r="H19" s="2"/>
      <c r="I19" s="11">
        <v>3800</v>
      </c>
      <c r="K19" s="3">
        <v>2500</v>
      </c>
      <c r="L19" s="3"/>
      <c r="M19" s="3">
        <v>2500</v>
      </c>
      <c r="O19" s="11">
        <v>3000</v>
      </c>
    </row>
    <row r="20" spans="1:15" x14ac:dyDescent="0.25">
      <c r="A20" s="2" t="s">
        <v>12</v>
      </c>
      <c r="B20" s="2"/>
      <c r="C20" s="11"/>
      <c r="D20" s="11"/>
      <c r="E20" s="11">
        <v>218.5</v>
      </c>
      <c r="F20" s="11"/>
      <c r="G20" s="3">
        <v>642.5</v>
      </c>
      <c r="H20" s="2"/>
      <c r="I20" s="11">
        <v>700</v>
      </c>
      <c r="K20" s="3">
        <v>220</v>
      </c>
      <c r="L20" s="3"/>
      <c r="M20" s="3">
        <v>220</v>
      </c>
      <c r="O20" s="11"/>
    </row>
    <row r="21" spans="1:15" x14ac:dyDescent="0.25">
      <c r="A21" s="2" t="s">
        <v>19</v>
      </c>
      <c r="B21" s="2"/>
      <c r="C21" s="11">
        <v>313.62</v>
      </c>
      <c r="D21" s="11"/>
      <c r="E21" s="11">
        <v>449.81</v>
      </c>
      <c r="F21" s="11"/>
      <c r="G21" s="3">
        <v>1429.72</v>
      </c>
      <c r="H21" s="2"/>
      <c r="I21" s="11">
        <v>1500</v>
      </c>
      <c r="K21" s="3">
        <v>800</v>
      </c>
      <c r="L21" s="3"/>
      <c r="M21" s="3">
        <v>400</v>
      </c>
      <c r="O21" s="11">
        <v>400</v>
      </c>
    </row>
    <row r="22" spans="1:15" x14ac:dyDescent="0.25">
      <c r="A22" s="2" t="s">
        <v>8</v>
      </c>
      <c r="B22" s="2"/>
      <c r="C22" s="11"/>
      <c r="D22" s="11"/>
      <c r="E22" s="11">
        <v>30</v>
      </c>
      <c r="F22" s="11"/>
      <c r="G22" s="3">
        <v>120</v>
      </c>
      <c r="H22" s="2"/>
      <c r="I22" s="11">
        <v>120</v>
      </c>
      <c r="K22" s="3">
        <v>30</v>
      </c>
      <c r="L22" s="3"/>
      <c r="M22" s="3">
        <v>30</v>
      </c>
      <c r="O22" s="11"/>
    </row>
    <row r="23" spans="1:15" x14ac:dyDescent="0.25">
      <c r="A23" s="2" t="s">
        <v>26</v>
      </c>
      <c r="B23" s="2"/>
      <c r="C23" s="11"/>
      <c r="D23" s="11"/>
      <c r="E23" s="11"/>
      <c r="F23" s="11"/>
      <c r="G23" s="3">
        <v>85</v>
      </c>
      <c r="H23" s="2"/>
      <c r="I23" s="11">
        <v>150</v>
      </c>
      <c r="K23" s="3">
        <v>25</v>
      </c>
      <c r="L23" s="3"/>
      <c r="M23" s="3"/>
      <c r="O23" s="11"/>
    </row>
    <row r="24" spans="1:15" x14ac:dyDescent="0.25">
      <c r="A24" s="2" t="s">
        <v>24</v>
      </c>
      <c r="B24" s="2"/>
      <c r="C24" s="11"/>
      <c r="D24" s="11"/>
      <c r="E24" s="11"/>
      <c r="F24" s="11"/>
      <c r="G24" s="3">
        <v>740</v>
      </c>
      <c r="H24" s="2"/>
      <c r="I24" s="11">
        <v>740</v>
      </c>
      <c r="K24" s="3"/>
      <c r="L24" s="3"/>
      <c r="M24" s="3"/>
      <c r="O24" s="11"/>
    </row>
    <row r="25" spans="1:15" x14ac:dyDescent="0.25">
      <c r="A25" s="2" t="s">
        <v>10</v>
      </c>
      <c r="B25" s="2"/>
      <c r="C25" s="11">
        <v>831.09</v>
      </c>
      <c r="D25" s="11"/>
      <c r="E25" s="11">
        <v>1268.69</v>
      </c>
      <c r="F25" s="11"/>
      <c r="G25" s="3">
        <v>1019.22</v>
      </c>
      <c r="H25" s="2"/>
      <c r="I25" s="11">
        <v>1300</v>
      </c>
      <c r="K25" s="3">
        <v>1000</v>
      </c>
      <c r="L25" s="3"/>
      <c r="M25" s="3">
        <v>1300</v>
      </c>
      <c r="O25" s="11">
        <v>1300</v>
      </c>
    </row>
    <row r="26" spans="1:15" x14ac:dyDescent="0.25">
      <c r="A26" s="2" t="s">
        <v>11</v>
      </c>
      <c r="B26" s="2"/>
      <c r="C26" s="11">
        <v>2377.85</v>
      </c>
      <c r="D26" s="11"/>
      <c r="E26" s="11">
        <v>2961.15</v>
      </c>
      <c r="F26" s="11"/>
      <c r="G26" s="3">
        <v>3807.68</v>
      </c>
      <c r="H26" s="2"/>
      <c r="I26" s="11">
        <v>4000</v>
      </c>
      <c r="K26" s="3">
        <v>3800</v>
      </c>
      <c r="L26" s="3"/>
      <c r="M26" s="3">
        <v>3500</v>
      </c>
      <c r="O26" s="11">
        <v>5600</v>
      </c>
    </row>
    <row r="27" spans="1:15" x14ac:dyDescent="0.25">
      <c r="A27" s="2" t="s">
        <v>3</v>
      </c>
      <c r="B27" s="2"/>
      <c r="C27" s="11"/>
      <c r="D27" s="11"/>
      <c r="E27" s="11"/>
      <c r="F27" s="11"/>
      <c r="G27" s="3"/>
      <c r="H27" s="2"/>
      <c r="I27" s="11"/>
      <c r="K27" s="3"/>
      <c r="L27" s="3"/>
      <c r="M27" s="3"/>
      <c r="O27" s="11"/>
    </row>
    <row r="28" spans="1:15" x14ac:dyDescent="0.25">
      <c r="A28" s="2" t="s">
        <v>13</v>
      </c>
      <c r="B28" s="2"/>
      <c r="C28" s="11">
        <v>288.39999999999998</v>
      </c>
      <c r="D28" s="11"/>
      <c r="E28" s="11">
        <v>672.44</v>
      </c>
      <c r="F28" s="11"/>
      <c r="G28" s="3">
        <v>453.64</v>
      </c>
      <c r="H28" s="2"/>
      <c r="I28" s="11">
        <v>1350</v>
      </c>
      <c r="K28" s="3">
        <v>800</v>
      </c>
      <c r="L28" s="3"/>
      <c r="M28" s="3">
        <v>800</v>
      </c>
      <c r="O28" s="11">
        <v>400</v>
      </c>
    </row>
    <row r="29" spans="1:15" x14ac:dyDescent="0.25">
      <c r="A29" s="2" t="s">
        <v>20</v>
      </c>
      <c r="B29" s="2"/>
      <c r="C29" s="11">
        <v>237.7</v>
      </c>
      <c r="D29" s="11"/>
      <c r="E29" s="11">
        <v>207.47</v>
      </c>
      <c r="F29" s="11"/>
      <c r="G29" s="3">
        <v>239.15</v>
      </c>
      <c r="H29" s="2"/>
      <c r="I29" s="11">
        <v>210</v>
      </c>
      <c r="K29" s="3">
        <v>250</v>
      </c>
      <c r="L29" s="3"/>
      <c r="M29" s="3">
        <v>250</v>
      </c>
      <c r="O29" s="11">
        <v>250</v>
      </c>
    </row>
    <row r="30" spans="1:15" x14ac:dyDescent="0.25">
      <c r="A30" s="2" t="s">
        <v>4</v>
      </c>
      <c r="B30" s="2"/>
      <c r="C30" s="11">
        <v>463.04</v>
      </c>
      <c r="D30" s="11"/>
      <c r="E30" s="11">
        <v>486.46</v>
      </c>
      <c r="F30" s="11"/>
      <c r="G30" s="3">
        <v>521.75</v>
      </c>
      <c r="H30" s="2"/>
      <c r="I30" s="11">
        <v>550</v>
      </c>
      <c r="K30" s="3">
        <v>550</v>
      </c>
      <c r="L30" s="3"/>
      <c r="M30" s="3">
        <v>550</v>
      </c>
      <c r="O30" s="11">
        <v>550</v>
      </c>
    </row>
    <row r="31" spans="1:15" x14ac:dyDescent="0.25">
      <c r="A31" s="2" t="s">
        <v>16</v>
      </c>
      <c r="B31" s="2"/>
      <c r="C31" s="14">
        <v>560</v>
      </c>
      <c r="D31" s="14"/>
      <c r="E31" s="14">
        <v>630</v>
      </c>
      <c r="F31" s="14"/>
      <c r="G31" s="4">
        <v>464.23</v>
      </c>
      <c r="H31" s="2"/>
      <c r="I31" s="14">
        <v>60</v>
      </c>
      <c r="K31" s="4">
        <v>450</v>
      </c>
      <c r="L31" s="4"/>
      <c r="M31" s="4">
        <v>600</v>
      </c>
      <c r="O31" s="14">
        <v>500</v>
      </c>
    </row>
    <row r="32" spans="1:15" ht="15.6" x14ac:dyDescent="0.3">
      <c r="A32" s="5"/>
      <c r="B32" s="5"/>
      <c r="C32" s="12">
        <f>SUM(C19:C31)</f>
        <v>5671.6999999999989</v>
      </c>
      <c r="D32" s="12"/>
      <c r="E32" s="12">
        <f>SUM(E19:E31)</f>
        <v>8018.27</v>
      </c>
      <c r="F32" s="12"/>
      <c r="G32" s="7">
        <f>SUM(G19:G31)</f>
        <v>12897.89</v>
      </c>
      <c r="H32" s="5"/>
      <c r="I32" s="12">
        <f>SUM(I19:I31)</f>
        <v>14480</v>
      </c>
      <c r="K32" s="7">
        <f>SUM(K19:K31)</f>
        <v>10425</v>
      </c>
      <c r="L32" s="7"/>
      <c r="M32" s="7">
        <f>SUM(M20:M31)</f>
        <v>7650</v>
      </c>
      <c r="O32" s="12">
        <f>SUM(O19:O31)</f>
        <v>12000</v>
      </c>
    </row>
    <row r="33" spans="1:15" ht="15.6" x14ac:dyDescent="0.3">
      <c r="A33" s="5" t="s">
        <v>5</v>
      </c>
      <c r="B33" s="5"/>
      <c r="C33" s="12">
        <f>SUM(C16-C32)</f>
        <v>2732.5800000000017</v>
      </c>
      <c r="D33" s="12"/>
      <c r="E33" s="12">
        <f>SUM(E16-E32)</f>
        <v>161.85999999999967</v>
      </c>
      <c r="F33" s="12"/>
      <c r="G33" s="7">
        <f>SUM(G16-G32)</f>
        <v>142.58000000000175</v>
      </c>
      <c r="H33" s="5"/>
      <c r="I33" s="12">
        <f>SUM(I16-I32)</f>
        <v>-980</v>
      </c>
      <c r="K33" s="21">
        <f>SUM(K16-K32)</f>
        <v>-690</v>
      </c>
      <c r="L33" s="21"/>
      <c r="M33" s="7">
        <f>M16-M32</f>
        <v>850</v>
      </c>
      <c r="O33" s="12">
        <f>SUM(O16-O32)</f>
        <v>-2100</v>
      </c>
    </row>
    <row r="34" spans="1:15" ht="15.6" x14ac:dyDescent="0.3">
      <c r="A34" s="5"/>
      <c r="B34" s="5"/>
      <c r="C34" s="5"/>
      <c r="D34" s="5"/>
      <c r="E34" s="10"/>
      <c r="F34" s="10"/>
      <c r="G34" s="5"/>
      <c r="H34" s="5"/>
    </row>
    <row r="35" spans="1:15" ht="15.6" x14ac:dyDescent="0.3">
      <c r="A35" s="5"/>
      <c r="B35" s="5"/>
      <c r="C35" s="5"/>
      <c r="D35" s="5"/>
      <c r="E35" s="10"/>
      <c r="F35" s="10"/>
      <c r="G35" s="5"/>
      <c r="H35" s="5"/>
    </row>
    <row r="36" spans="1:15" x14ac:dyDescent="0.25">
      <c r="A36" s="2"/>
      <c r="B36" s="2"/>
      <c r="E36" s="2"/>
      <c r="F36" s="2"/>
      <c r="H36" s="2"/>
    </row>
    <row r="37" spans="1:15" x14ac:dyDescent="0.25">
      <c r="A37" s="2"/>
      <c r="B37" s="2"/>
      <c r="E37" s="2"/>
      <c r="F37" s="2"/>
      <c r="H37" s="2"/>
    </row>
    <row r="38" spans="1:15" ht="15.6" x14ac:dyDescent="0.3">
      <c r="A38" s="5"/>
      <c r="B38" s="5"/>
      <c r="C38" s="5"/>
      <c r="D38" s="5"/>
      <c r="E38" s="5"/>
      <c r="F38" s="5"/>
      <c r="G38" s="5"/>
      <c r="H38" s="5"/>
    </row>
    <row r="39" spans="1:15" ht="15.6" x14ac:dyDescent="0.3">
      <c r="A39" s="5"/>
      <c r="B39" s="5"/>
      <c r="C39" s="5"/>
      <c r="D39" s="5"/>
      <c r="E39" s="5"/>
      <c r="F39" s="5"/>
      <c r="G39" s="5"/>
      <c r="H39" s="5"/>
    </row>
    <row r="40" spans="1:15" x14ac:dyDescent="0.25">
      <c r="A40" s="2"/>
      <c r="B40" s="2"/>
      <c r="E40" s="2"/>
      <c r="F40" s="2"/>
      <c r="H40" s="2"/>
    </row>
    <row r="41" spans="1:15" x14ac:dyDescent="0.25">
      <c r="A41" s="2"/>
      <c r="B41" s="2"/>
      <c r="E41" s="2"/>
      <c r="F41" s="2"/>
      <c r="H41" s="2"/>
      <c r="O41" s="9"/>
    </row>
    <row r="42" spans="1:15" x14ac:dyDescent="0.25">
      <c r="A42" s="2"/>
      <c r="B42" s="2"/>
      <c r="E42" s="2"/>
      <c r="F42" s="2"/>
      <c r="H42" s="2"/>
    </row>
    <row r="44" spans="1:15" ht="15.6" x14ac:dyDescent="0.3">
      <c r="A44" s="5"/>
      <c r="B44" s="5"/>
      <c r="C44" s="5"/>
      <c r="D44" s="5"/>
      <c r="E44" s="5"/>
      <c r="F44" s="5"/>
      <c r="G44" s="5"/>
      <c r="H44" s="5"/>
    </row>
    <row r="46" spans="1:15" ht="15.6" x14ac:dyDescent="0.3">
      <c r="A46" s="5"/>
      <c r="B46" s="5"/>
      <c r="C46" s="5"/>
      <c r="D46" s="5"/>
      <c r="E46" s="5"/>
      <c r="F46" s="5"/>
      <c r="G46" s="5"/>
      <c r="H46" s="5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Blad3</vt:lpstr>
    </vt:vector>
  </TitlesOfParts>
  <Company>AO Facilitair Bedrijf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 Bleumink</dc:creator>
  <cp:lastModifiedBy>Pieter Ooijman</cp:lastModifiedBy>
  <cp:lastPrinted>2022-01-20T16:30:06Z</cp:lastPrinted>
  <dcterms:created xsi:type="dcterms:W3CDTF">2008-02-28T13:16:45Z</dcterms:created>
  <dcterms:modified xsi:type="dcterms:W3CDTF">2022-06-11T12:23:18Z</dcterms:modified>
</cp:coreProperties>
</file>